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45" windowWidth="19320" windowHeight="10440" tabRatio="903" activeTab="1"/>
  </bookViews>
  <sheets>
    <sheet name="Показатели подпрограммы 1" sheetId="1" r:id="rId1"/>
    <sheet name="Мероприятия подпрограммы 1" sheetId="2" r:id="rId2"/>
  </sheets>
  <definedNames>
    <definedName name="_xlnm._FilterDatabase" localSheetId="1" hidden="1">'Мероприятия подпрограммы 1'!$A$4:$P$16</definedName>
    <definedName name="_xlnm.Print_Area" localSheetId="1">'Мероприятия подпрограммы 1'!$A$1:$M$20</definedName>
    <definedName name="_xlnm.Print_Area" localSheetId="0">'Показатели подпрограммы 1'!$A$1:$J$11</definedName>
  </definedNames>
  <calcPr fullCalcOnLoad="1" fullPrecision="0"/>
</workbook>
</file>

<file path=xl/sharedStrings.xml><?xml version="1.0" encoding="utf-8"?>
<sst xmlns="http://schemas.openxmlformats.org/spreadsheetml/2006/main" count="80" uniqueCount="66">
  <si>
    <t>-</t>
  </si>
  <si>
    <t>Единица измерения</t>
  </si>
  <si>
    <t>№ п/п</t>
  </si>
  <si>
    <t xml:space="preserve">Цели, задачи, мероприятия </t>
  </si>
  <si>
    <t>2012 год</t>
  </si>
  <si>
    <t>2013 год</t>
  </si>
  <si>
    <t>2011 год</t>
  </si>
  <si>
    <t>2014 год</t>
  </si>
  <si>
    <t>2015 год</t>
  </si>
  <si>
    <t>2016 год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</si>
  <si>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</si>
  <si>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</si>
  <si>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</si>
  <si>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</si>
  <si>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</si>
  <si>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</si>
  <si>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Перечень мероприятий подпрограммы с указанием объема средств на их реализацию и ожидаемых результатов</t>
  </si>
  <si>
    <t>Всего по подпрограмме</t>
  </si>
  <si>
    <t>07 09</t>
  </si>
  <si>
    <t>Ожидаемый результат от реализации подпрограммного мероприятия 
(в натуральном выражении)</t>
  </si>
  <si>
    <t>Перечень целевых индикаторов подпрограммы</t>
  </si>
  <si>
    <t>Цель, целевые индикаторы</t>
  </si>
  <si>
    <t>РБС</t>
  </si>
  <si>
    <t>Управление образования администрации Эвенкийского муниципального района</t>
  </si>
  <si>
    <t>507</t>
  </si>
  <si>
    <t xml:space="preserve">Руководитель Управления образования </t>
  </si>
  <si>
    <t>О.С. Шаповалова</t>
  </si>
  <si>
    <t>Источник информации</t>
  </si>
  <si>
    <t>Цель: оказание государственной поддержки детям-сиротам и детям, оставшимся без попечения родителей, а также лицам из их числа</t>
  </si>
  <si>
    <t>Задача № 1 Обеспечить реализацию мероприятий, направленных на оказание государственной поддержки детям-сиротам и детям, оставшимся без попечения родителей, а также лицам из их числа</t>
  </si>
  <si>
    <t>Задача № 2. Обеспечить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</si>
  <si>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Ежегодно обеспечена деятельность 3 специалистов по опеке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</si>
  <si>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</si>
  <si>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%</t>
  </si>
  <si>
    <t>Гос. стат. отчетность</t>
  </si>
  <si>
    <t>чел.</t>
  </si>
  <si>
    <t>Ведомственная отчетность</t>
  </si>
  <si>
    <t>3.1</t>
  </si>
  <si>
    <t>3.2</t>
  </si>
  <si>
    <t>3.4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</si>
  <si>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</si>
  <si>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10 04</t>
  </si>
  <si>
    <t>5135082</t>
  </si>
  <si>
    <t>5137587</t>
  </si>
  <si>
    <t>3.1.1</t>
  </si>
  <si>
    <t>3.2.1</t>
  </si>
  <si>
    <t>3.2.2</t>
  </si>
  <si>
    <t xml:space="preserve">Осуществление государственных полномочий по организации и осуществлению деятельности по опеке и попечительству в отношении несовершеннолетних 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</si>
  <si>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</si>
  <si>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</si>
  <si>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Приложение № 1
к подпрограмме 3 «Поддержка детей-сирот»</t>
  </si>
  <si>
    <t>Приложение № 2
к подпрограмме 3 «Поддержка детей-сирот»</t>
  </si>
  <si>
    <r>
      <rPr>
        <sz val="12"/>
        <rFont val="Times New Roman"/>
        <family val="1"/>
      </rPr>
      <t>Количество детей-сирот, детей, оставшихся без попечения родителей, а также лиц из их числа, которым необходимо приобрести жилые помещения</t>
    </r>
    <r>
      <rPr>
        <sz val="12"/>
        <color indexed="10"/>
        <rFont val="Times New Roman"/>
        <family val="1"/>
      </rPr>
      <t xml:space="preserve"> </t>
    </r>
  </si>
  <si>
    <t>5137552</t>
  </si>
  <si>
    <t>121</t>
  </si>
  <si>
    <t>122</t>
  </si>
  <si>
    <t>244</t>
  </si>
  <si>
    <t>Итого по задаче 1</t>
  </si>
  <si>
    <t>412</t>
  </si>
  <si>
    <t>3.2.3</t>
  </si>
  <si>
    <t>5137586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</si>
  <si>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на основании решений судов по договорам социального найма за счет средств краевого бюджета</t>
  </si>
  <si>
    <t>Итого по задаче 2</t>
  </si>
  <si>
    <t>Обеспечены жилыми помещениями 46 детей-сирот и детей, оставшихся без попечения родителей: 
в 2014 году 14 человек;
в 2015 году 16 человек;
в 2016 году  16 человек                                                                                               в 2017 году  16 человек</t>
  </si>
  <si>
    <t>097</t>
  </si>
  <si>
    <t>Департамент земельно-имущественных отношений администрации Эвенкийского муниципального района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</si>
</sst>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"/>
    <numFmt numFmtId="173" formatCode="#,##0.00_ ;\-#,##0.00\ "/>
    <numFmt numFmtId="174" formatCode="#,##0.00_р_.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_р_._-;\-* #,##0.0000_р_._-;_-* &quot;-&quot;??_р_._-;_-@_-"/>
    <numFmt numFmtId="181" formatCode="_-* #,##0_р_._-;\-* #,##0_р_._-;_-* &quot;-&quot;??_р_._-;_-@_-"/>
    <numFmt numFmtId="182" formatCode="#,##0.000"/>
    <numFmt numFmtId="183" formatCode="_-* #,##0.000_р_._-;\-* #,##0.000_р_._-;_-* &quot;-&quot;???_р_._-;_-@_-"/>
    <numFmt numFmtId="184" formatCode="_-* #,##0.0000_р_._-;\-* #,##0.0000_р_._-;_-* &quot;-&quot;????_р_._-;_-@_-"/>
    <numFmt numFmtId="185" formatCode="_-* #,##0.000_р_._-;\-* #,##0.000_р_._-;_-* &quot;-&quot;????_р_._-;_-@_-"/>
    <numFmt numFmtId="186" formatCode="_-* #,##0.00_р_._-;\-* #,##0.00_р_._-;_-* &quot;-&quot;????_р_._-;_-@_-"/>
    <numFmt numFmtId="187" formatCode="_-* #,##0.00_р_._-;\-* #,##0.00_р_._-;_-* &quot;-&quot;?_р_._-;_-@_-"/>
    <numFmt numFmtId="188" formatCode="000000"/>
    <numFmt numFmtId="189" formatCode="0.0;[Red]0.0"/>
    <numFmt numFmtId="190" formatCode="0.00;[Red]0.00"/>
    <numFmt numFmtId="191" formatCode="0.0%"/>
    <numFmt numFmtId="192" formatCode="[$-FC19]d\ mmmm\ yyyy\ &quot;г.&quot;"/>
    <numFmt numFmtId="193" formatCode="0.0E+00"/>
    <numFmt numFmtId="194" formatCode="#,##0.0_ ;\-#,##0.0\ "/>
    <numFmt numFmtId="195" formatCode="_-* #,##0.000_р_._-;\-* #,##0.000_р_._-;_-* &quot;-&quot;?_р_._-;_-@_-"/>
    <numFmt numFmtId="196" formatCode="_-* #,##0.0000_р_._-;\-* #,##0.0000_р_._-;_-* &quot;-&quot;?_р_._-;_-@_-"/>
    <numFmt numFmtId="197" formatCode="_-* #,##0.00000_р_._-;\-* #,##0.00000_р_._-;_-* &quot;-&quot;?_р_._-;_-@_-"/>
    <numFmt numFmtId="198" formatCode="#,##0.0_р_."/>
    <numFmt numFmtId="199" formatCode="#,##0.0;[Red]#,##0.0"/>
    <numFmt numFmtId="200" formatCode="_-* #,##0.0&quot;р.&quot;_-;\-* #,##0.0&quot;р.&quot;_-;_-* &quot;-&quot;?&quot;р.&quot;_-;_-@_-"/>
    <numFmt numFmtId="201" formatCode="?"/>
    <numFmt numFmtId="202" formatCode="#,##0.0_ ;[Red]\-#,##0.0\ "/>
    <numFmt numFmtId="203" formatCode="_(* #,##0_);_(* \(#,##0\);_(* &quot;-&quot;_);_(@_)"/>
    <numFmt numFmtId="204" formatCode="_(&quot;$&quot;* #,##0_);_(&quot;$&quot;* \(#,##0\);_(&quot;$&quot;* &quot;-&quot;_);_(@_)"/>
    <numFmt numFmtId="205" formatCode="_(* #,##0.00_);_(* \(#,##0.00\);_(* &quot;-&quot;??_);_(@_)"/>
    <numFmt numFmtId="206" formatCode="_(&quot;$&quot;* #,##0.00_);_(&quot;$&quot;* \(#,##0.00\);_(&quot;$&quot;* &quot;-&quot;??_);_(@_)"/>
    <numFmt numFmtId="207" formatCode="dd/mm/yyyy\ hh:mm"/>
    <numFmt numFmtId="208" formatCode="#,##0.00_ ;[Red]\-#,##0.00\ 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0033CC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/>
    </xf>
    <xf numFmtId="0" fontId="3" fillId="0" borderId="0" xfId="53" applyFont="1" applyFill="1" applyAlignment="1">
      <alignment wrapText="1"/>
      <protection/>
    </xf>
    <xf numFmtId="0" fontId="3" fillId="0" borderId="0" xfId="53" applyFont="1" applyFill="1" applyAlignment="1">
      <alignment horizontal="center" vertical="center" wrapText="1"/>
      <protection/>
    </xf>
    <xf numFmtId="49" fontId="3" fillId="0" borderId="0" xfId="53" applyNumberFormat="1" applyFont="1" applyFill="1" applyAlignment="1">
      <alignment horizontal="center" vertical="center"/>
      <protection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8" fillId="0" borderId="0" xfId="53" applyFont="1" applyFill="1" applyAlignment="1">
      <alignment vertical="top" wrapText="1"/>
      <protection/>
    </xf>
    <xf numFmtId="166" fontId="51" fillId="0" borderId="0" xfId="66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/>
    </xf>
    <xf numFmtId="166" fontId="3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right"/>
    </xf>
    <xf numFmtId="166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71" fontId="3" fillId="33" borderId="10" xfId="0" applyNumberFormat="1" applyFont="1" applyFill="1" applyBorder="1" applyAlignment="1">
      <alignment horizontal="center" vertical="center"/>
    </xf>
    <xf numFmtId="49" fontId="3" fillId="33" borderId="0" xfId="53" applyNumberFormat="1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horizontal="left" vertical="center" wrapText="1" inden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53" applyNumberFormat="1" applyFont="1" applyFill="1" applyBorder="1" applyAlignment="1">
      <alignment horizontal="center" vertical="center" wrapText="1"/>
      <protection/>
    </xf>
    <xf numFmtId="49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172" fontId="3" fillId="0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 indent="1"/>
    </xf>
    <xf numFmtId="0" fontId="3" fillId="33" borderId="14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justify" vertical="center"/>
    </xf>
    <xf numFmtId="172" fontId="3" fillId="0" borderId="0" xfId="0" applyNumberFormat="1" applyFont="1" applyFill="1" applyAlignment="1">
      <alignment/>
    </xf>
    <xf numFmtId="172" fontId="48" fillId="0" borderId="0" xfId="0" applyNumberFormat="1" applyFont="1" applyFill="1" applyBorder="1" applyAlignment="1">
      <alignment horizontal="left" vertical="top" wrapText="1"/>
    </xf>
    <xf numFmtId="182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82" fontId="48" fillId="0" borderId="0" xfId="0" applyNumberFormat="1" applyFont="1" applyFill="1" applyBorder="1" applyAlignment="1">
      <alignment horizontal="center"/>
    </xf>
    <xf numFmtId="182" fontId="3" fillId="33" borderId="10" xfId="0" applyNumberFormat="1" applyFont="1" applyFill="1" applyBorder="1" applyAlignment="1">
      <alignment horizontal="center" vertical="center" wrapText="1"/>
    </xf>
    <xf numFmtId="182" fontId="3" fillId="33" borderId="10" xfId="0" applyNumberFormat="1" applyFont="1" applyFill="1" applyBorder="1" applyAlignment="1">
      <alignment horizontal="center" vertical="center"/>
    </xf>
    <xf numFmtId="182" fontId="3" fillId="33" borderId="10" xfId="55" applyNumberFormat="1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182" fontId="3" fillId="0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0" fontId="48" fillId="0" borderId="0" xfId="53" applyFont="1" applyFill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justify" vertical="center"/>
    </xf>
    <xf numFmtId="0" fontId="3" fillId="33" borderId="16" xfId="0" applyNumberFormat="1" applyFont="1" applyFill="1" applyBorder="1" applyAlignment="1">
      <alignment horizontal="justify" vertical="center"/>
    </xf>
    <xf numFmtId="49" fontId="3" fillId="33" borderId="17" xfId="0" applyNumberFormat="1" applyFont="1" applyFill="1" applyBorder="1" applyAlignment="1">
      <alignment horizontal="left" vertical="center"/>
    </xf>
    <xf numFmtId="49" fontId="3" fillId="33" borderId="18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top"/>
    </xf>
    <xf numFmtId="0" fontId="48" fillId="0" borderId="0" xfId="0" applyNumberFormat="1" applyFont="1" applyFill="1" applyBorder="1" applyAlignment="1">
      <alignment horizontal="left" vertical="top"/>
    </xf>
    <xf numFmtId="49" fontId="3" fillId="33" borderId="19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2" fontId="48" fillId="0" borderId="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11"/>
  <sheetViews>
    <sheetView view="pageBreakPreview" zoomScale="83" zoomScaleNormal="79" zoomScaleSheetLayoutView="83" workbookViewId="0" topLeftCell="A1">
      <pane ySplit="5" topLeftCell="A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6.25390625" style="21" customWidth="1"/>
    <col min="2" max="2" width="79.125" style="1" customWidth="1"/>
    <col min="3" max="3" width="12.00390625" style="1" customWidth="1"/>
    <col min="4" max="4" width="16.00390625" style="1" customWidth="1"/>
    <col min="5" max="5" width="11.375" style="1" hidden="1" customWidth="1"/>
    <col min="6" max="10" width="11.375" style="1" customWidth="1"/>
    <col min="11" max="11" width="9.125" style="20" customWidth="1"/>
    <col min="12" max="12" width="9.125" style="19" customWidth="1"/>
    <col min="13" max="16384" width="9.125" style="1" customWidth="1"/>
  </cols>
  <sheetData>
    <row r="1" spans="1:10" ht="51.75" customHeight="1">
      <c r="A1" s="18"/>
      <c r="B1" s="16"/>
      <c r="C1" s="17"/>
      <c r="D1" s="16"/>
      <c r="F1" s="80" t="s">
        <v>50</v>
      </c>
      <c r="G1" s="80"/>
      <c r="H1" s="80"/>
      <c r="I1" s="80"/>
      <c r="J1" s="80"/>
    </row>
    <row r="2" spans="1:10" ht="37.5" customHeight="1">
      <c r="A2" s="83" t="s">
        <v>20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25.5" customHeight="1">
      <c r="A3" s="81" t="s">
        <v>2</v>
      </c>
      <c r="B3" s="82" t="s">
        <v>21</v>
      </c>
      <c r="C3" s="82" t="s">
        <v>1</v>
      </c>
      <c r="D3" s="82" t="s">
        <v>27</v>
      </c>
      <c r="E3" s="78" t="s">
        <v>6</v>
      </c>
      <c r="F3" s="78" t="s">
        <v>4</v>
      </c>
      <c r="G3" s="78" t="s">
        <v>5</v>
      </c>
      <c r="H3" s="78" t="s">
        <v>7</v>
      </c>
      <c r="I3" s="78" t="s">
        <v>8</v>
      </c>
      <c r="J3" s="78" t="s">
        <v>9</v>
      </c>
    </row>
    <row r="4" spans="1:10" ht="25.5" customHeight="1">
      <c r="A4" s="81"/>
      <c r="B4" s="82"/>
      <c r="C4" s="82"/>
      <c r="D4" s="82"/>
      <c r="E4" s="78"/>
      <c r="F4" s="78"/>
      <c r="G4" s="78"/>
      <c r="H4" s="78"/>
      <c r="I4" s="78"/>
      <c r="J4" s="78"/>
    </row>
    <row r="5" spans="1:10" ht="25.5" customHeight="1">
      <c r="A5" s="81"/>
      <c r="B5" s="82"/>
      <c r="C5" s="82"/>
      <c r="D5" s="82"/>
      <c r="E5" s="78"/>
      <c r="F5" s="78"/>
      <c r="G5" s="78"/>
      <c r="H5" s="78"/>
      <c r="I5" s="78"/>
      <c r="J5" s="78"/>
    </row>
    <row r="6" spans="1:10" ht="39.75" customHeight="1">
      <c r="A6" s="79" t="s">
        <v>28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93.75" customHeight="1">
      <c r="A7" s="32" t="s">
        <v>37</v>
      </c>
      <c r="B7" s="49" t="s">
        <v>32</v>
      </c>
      <c r="C7" s="50" t="s">
        <v>33</v>
      </c>
      <c r="D7" s="51" t="s">
        <v>34</v>
      </c>
      <c r="E7" s="33">
        <v>546.3</v>
      </c>
      <c r="F7" s="54">
        <v>7</v>
      </c>
      <c r="G7" s="54">
        <v>7</v>
      </c>
      <c r="H7" s="54">
        <v>7</v>
      </c>
      <c r="I7" s="54">
        <v>7</v>
      </c>
      <c r="J7" s="54">
        <v>7</v>
      </c>
    </row>
    <row r="8" spans="1:10" ht="72.75" customHeight="1">
      <c r="A8" s="32" t="s">
        <v>38</v>
      </c>
      <c r="B8" s="56" t="s">
        <v>52</v>
      </c>
      <c r="C8" s="47" t="s">
        <v>35</v>
      </c>
      <c r="D8" s="51" t="s">
        <v>36</v>
      </c>
      <c r="E8" s="34">
        <v>80</v>
      </c>
      <c r="F8" s="53">
        <v>30</v>
      </c>
      <c r="G8" s="53">
        <v>36</v>
      </c>
      <c r="H8" s="53">
        <v>45</v>
      </c>
      <c r="I8" s="53">
        <v>43</v>
      </c>
      <c r="J8" s="53">
        <v>40</v>
      </c>
    </row>
    <row r="9" spans="1:10" ht="129" customHeight="1">
      <c r="A9" s="32" t="s">
        <v>39</v>
      </c>
      <c r="B9" s="49" t="s">
        <v>40</v>
      </c>
      <c r="C9" s="50" t="s">
        <v>33</v>
      </c>
      <c r="D9" s="51" t="s">
        <v>34</v>
      </c>
      <c r="E9" s="31" t="s">
        <v>0</v>
      </c>
      <c r="F9" s="52">
        <v>1.6</v>
      </c>
      <c r="G9" s="52">
        <v>2</v>
      </c>
      <c r="H9" s="52">
        <v>2.3</v>
      </c>
      <c r="I9" s="52">
        <v>2.3</v>
      </c>
      <c r="J9" s="52">
        <v>2.3</v>
      </c>
    </row>
    <row r="10" spans="1:10" ht="20.25" customHeight="1">
      <c r="A10" s="35"/>
      <c r="B10" s="36"/>
      <c r="C10" s="37"/>
      <c r="D10" s="38"/>
      <c r="E10" s="39"/>
      <c r="F10" s="39"/>
      <c r="G10" s="39"/>
      <c r="H10" s="39"/>
      <c r="I10" s="39"/>
      <c r="J10" s="39"/>
    </row>
    <row r="11" spans="1:10" ht="26.25" customHeight="1">
      <c r="A11" s="40" t="s">
        <v>25</v>
      </c>
      <c r="B11" s="40"/>
      <c r="C11" s="40"/>
      <c r="D11" s="40"/>
      <c r="E11" s="41"/>
      <c r="F11" s="41"/>
      <c r="G11" s="41"/>
      <c r="H11" s="42"/>
      <c r="I11" s="43" t="s">
        <v>26</v>
      </c>
      <c r="J11" s="44"/>
    </row>
  </sheetData>
  <sheetProtection/>
  <mergeCells count="13">
    <mergeCell ref="A2:J2"/>
    <mergeCell ref="E3:E5"/>
    <mergeCell ref="G3:G5"/>
    <mergeCell ref="H3:H5"/>
    <mergeCell ref="I3:I5"/>
    <mergeCell ref="J3:J5"/>
    <mergeCell ref="A6:J6"/>
    <mergeCell ref="F1:J1"/>
    <mergeCell ref="A3:A5"/>
    <mergeCell ref="B3:B5"/>
    <mergeCell ref="C3:C5"/>
    <mergeCell ref="D3:D5"/>
    <mergeCell ref="F3:F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T57"/>
  <sheetViews>
    <sheetView tabSelected="1" view="pageBreakPreview" zoomScale="75" zoomScaleNormal="98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N17" sqref="N17"/>
    </sheetView>
  </sheetViews>
  <sheetFormatPr defaultColWidth="9.00390625" defaultRowHeight="12.75"/>
  <cols>
    <col min="1" max="1" width="6.625" style="6" customWidth="1"/>
    <col min="2" max="2" width="60.875" style="1" customWidth="1"/>
    <col min="3" max="3" width="21.875" style="7" customWidth="1"/>
    <col min="4" max="4" width="9.25390625" style="7" bestFit="1" customWidth="1"/>
    <col min="5" max="5" width="9.125" style="7" customWidth="1"/>
    <col min="6" max="6" width="12.00390625" style="7" customWidth="1"/>
    <col min="7" max="7" width="9.25390625" style="7" bestFit="1" customWidth="1"/>
    <col min="8" max="12" width="17.875" style="1" customWidth="1"/>
    <col min="13" max="13" width="55.625" style="1" customWidth="1"/>
    <col min="14" max="14" width="14.375" style="1" bestFit="1" customWidth="1"/>
    <col min="15" max="15" width="13.25390625" style="1" bestFit="1" customWidth="1"/>
    <col min="16" max="19" width="9.125" style="1" customWidth="1"/>
    <col min="20" max="20" width="14.00390625" style="1" bestFit="1" customWidth="1"/>
    <col min="21" max="16384" width="9.125" style="1" customWidth="1"/>
  </cols>
  <sheetData>
    <row r="1" spans="1:16" s="3" customFormat="1" ht="75" customHeight="1">
      <c r="A1" s="2"/>
      <c r="B1" s="5"/>
      <c r="C1" s="4"/>
      <c r="D1" s="4"/>
      <c r="E1" s="4"/>
      <c r="F1" s="4"/>
      <c r="G1" s="4"/>
      <c r="H1" s="99"/>
      <c r="I1" s="99"/>
      <c r="J1" s="61"/>
      <c r="L1" s="80" t="s">
        <v>51</v>
      </c>
      <c r="M1" s="80"/>
      <c r="N1" s="24"/>
      <c r="O1" s="24"/>
      <c r="P1" s="24"/>
    </row>
    <row r="2" spans="1:13" s="3" customFormat="1" ht="15.75">
      <c r="A2" s="93" t="s">
        <v>16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3" customFormat="1" ht="15.75">
      <c r="A3" s="78" t="s">
        <v>2</v>
      </c>
      <c r="B3" s="78" t="s">
        <v>3</v>
      </c>
      <c r="C3" s="78" t="s">
        <v>22</v>
      </c>
      <c r="D3" s="94" t="s">
        <v>10</v>
      </c>
      <c r="E3" s="95"/>
      <c r="F3" s="95"/>
      <c r="G3" s="96"/>
      <c r="H3" s="94" t="s">
        <v>14</v>
      </c>
      <c r="I3" s="95"/>
      <c r="J3" s="95"/>
      <c r="K3" s="95"/>
      <c r="L3" s="96"/>
      <c r="M3" s="97" t="s">
        <v>19</v>
      </c>
    </row>
    <row r="4" spans="1:13" s="3" customFormat="1" ht="15.75">
      <c r="A4" s="78"/>
      <c r="B4" s="78"/>
      <c r="C4" s="78"/>
      <c r="D4" s="22" t="s">
        <v>22</v>
      </c>
      <c r="E4" s="22" t="s">
        <v>11</v>
      </c>
      <c r="F4" s="22" t="s">
        <v>12</v>
      </c>
      <c r="G4" s="22" t="s">
        <v>13</v>
      </c>
      <c r="H4" s="23">
        <v>2014</v>
      </c>
      <c r="I4" s="8">
        <v>2015</v>
      </c>
      <c r="J4" s="8">
        <v>2016</v>
      </c>
      <c r="K4" s="8">
        <v>2017</v>
      </c>
      <c r="L4" s="8" t="s">
        <v>15</v>
      </c>
      <c r="M4" s="98"/>
    </row>
    <row r="5" spans="1:13" ht="26.25" customHeight="1">
      <c r="A5" s="100" t="s">
        <v>28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24" customHeight="1">
      <c r="A6" s="101" t="s">
        <v>29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6" ht="24" customHeight="1">
      <c r="A7" s="105" t="s">
        <v>44</v>
      </c>
      <c r="B7" s="84" t="s">
        <v>47</v>
      </c>
      <c r="C7" s="106" t="s">
        <v>23</v>
      </c>
      <c r="D7" s="84" t="s">
        <v>24</v>
      </c>
      <c r="E7" s="106" t="s">
        <v>18</v>
      </c>
      <c r="F7" s="84" t="s">
        <v>53</v>
      </c>
      <c r="G7" s="75" t="s">
        <v>54</v>
      </c>
      <c r="H7" s="67">
        <v>1761.6</v>
      </c>
      <c r="I7" s="67">
        <v>1837.079</v>
      </c>
      <c r="J7" s="67">
        <v>1761.6</v>
      </c>
      <c r="K7" s="67">
        <v>1761.6</v>
      </c>
      <c r="L7" s="68">
        <f>SUM(H7:K7)</f>
        <v>7121.879</v>
      </c>
      <c r="M7" s="85" t="s">
        <v>31</v>
      </c>
      <c r="N7" s="60"/>
      <c r="O7" s="60"/>
      <c r="P7" s="60"/>
    </row>
    <row r="8" spans="1:16" ht="24" customHeight="1">
      <c r="A8" s="105"/>
      <c r="B8" s="84"/>
      <c r="C8" s="106"/>
      <c r="D8" s="84"/>
      <c r="E8" s="106"/>
      <c r="F8" s="84"/>
      <c r="G8" s="75" t="s">
        <v>55</v>
      </c>
      <c r="H8" s="67">
        <v>206.4</v>
      </c>
      <c r="I8" s="67">
        <v>240.091</v>
      </c>
      <c r="J8" s="67">
        <v>206.4</v>
      </c>
      <c r="K8" s="67">
        <v>206.4</v>
      </c>
      <c r="L8" s="68">
        <f>SUM(H8:K8)</f>
        <v>859.291</v>
      </c>
      <c r="M8" s="86"/>
      <c r="N8" s="60"/>
      <c r="O8" s="60"/>
      <c r="P8" s="60"/>
    </row>
    <row r="9" spans="1:15" ht="54.75" customHeight="1">
      <c r="A9" s="105"/>
      <c r="B9" s="84"/>
      <c r="C9" s="106"/>
      <c r="D9" s="84"/>
      <c r="E9" s="106"/>
      <c r="F9" s="84"/>
      <c r="G9" s="75" t="s">
        <v>56</v>
      </c>
      <c r="H9" s="67">
        <v>710.9</v>
      </c>
      <c r="I9" s="67">
        <v>677.73</v>
      </c>
      <c r="J9" s="67">
        <v>710.8</v>
      </c>
      <c r="K9" s="67">
        <v>710.8</v>
      </c>
      <c r="L9" s="68">
        <f>SUM(H9:K9)</f>
        <v>2810.23</v>
      </c>
      <c r="M9" s="86"/>
      <c r="N9" s="60"/>
      <c r="O9" s="60"/>
    </row>
    <row r="10" spans="1:20" ht="21.75" customHeight="1">
      <c r="A10" s="87" t="s">
        <v>57</v>
      </c>
      <c r="B10" s="88"/>
      <c r="C10" s="75"/>
      <c r="D10" s="74"/>
      <c r="E10" s="75"/>
      <c r="F10" s="74"/>
      <c r="G10" s="75"/>
      <c r="H10" s="69">
        <f>SUM(H7:H9)</f>
        <v>2678.9</v>
      </c>
      <c r="I10" s="69">
        <f>SUM(I7:I9)</f>
        <v>2754.9</v>
      </c>
      <c r="J10" s="69">
        <f>SUM(J7:J9)</f>
        <v>2678.8</v>
      </c>
      <c r="K10" s="69">
        <f>SUM(K7:K9)</f>
        <v>2678.8</v>
      </c>
      <c r="L10" s="68">
        <f>SUM(H10:K10)</f>
        <v>10791.4</v>
      </c>
      <c r="M10" s="57"/>
      <c r="N10" s="77">
        <v>2754900</v>
      </c>
      <c r="O10" s="77">
        <v>1500216.39</v>
      </c>
      <c r="T10" s="27"/>
    </row>
    <row r="11" spans="1:20" ht="30.75" customHeight="1">
      <c r="A11" s="87" t="s">
        <v>30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88"/>
      <c r="T11" s="27"/>
    </row>
    <row r="12" spans="1:20" ht="131.25" customHeight="1">
      <c r="A12" s="58" t="s">
        <v>45</v>
      </c>
      <c r="B12" s="59" t="s">
        <v>61</v>
      </c>
      <c r="C12" s="48" t="s">
        <v>65</v>
      </c>
      <c r="D12" s="73" t="s">
        <v>64</v>
      </c>
      <c r="E12" s="73" t="s">
        <v>41</v>
      </c>
      <c r="F12" s="73" t="s">
        <v>60</v>
      </c>
      <c r="G12" s="73" t="s">
        <v>58</v>
      </c>
      <c r="H12" s="68">
        <v>1308.7</v>
      </c>
      <c r="I12" s="68">
        <v>0</v>
      </c>
      <c r="J12" s="68">
        <v>0</v>
      </c>
      <c r="K12" s="68">
        <v>0</v>
      </c>
      <c r="L12" s="68">
        <f>SUM(H12:K12)</f>
        <v>1308.7</v>
      </c>
      <c r="M12" s="107" t="s">
        <v>63</v>
      </c>
      <c r="T12" s="27"/>
    </row>
    <row r="13" spans="1:20" ht="134.25" customHeight="1">
      <c r="A13" s="73" t="s">
        <v>46</v>
      </c>
      <c r="B13" s="70" t="s">
        <v>48</v>
      </c>
      <c r="C13" s="48" t="s">
        <v>65</v>
      </c>
      <c r="D13" s="73" t="s">
        <v>64</v>
      </c>
      <c r="E13" s="73" t="s">
        <v>41</v>
      </c>
      <c r="F13" s="73" t="s">
        <v>43</v>
      </c>
      <c r="G13" s="73" t="s">
        <v>58</v>
      </c>
      <c r="H13" s="69">
        <v>3012.5</v>
      </c>
      <c r="I13" s="69">
        <v>2760.9</v>
      </c>
      <c r="J13" s="69">
        <v>2161</v>
      </c>
      <c r="K13" s="69">
        <v>3620.5</v>
      </c>
      <c r="L13" s="68">
        <f>SUM(H13:K13)</f>
        <v>11554.9</v>
      </c>
      <c r="M13" s="108"/>
      <c r="N13" s="77">
        <v>2760900</v>
      </c>
      <c r="O13" s="77">
        <v>0</v>
      </c>
      <c r="T13" s="27"/>
    </row>
    <row r="14" spans="1:20" ht="135.75" customHeight="1">
      <c r="A14" s="55" t="s">
        <v>59</v>
      </c>
      <c r="B14" s="71" t="s">
        <v>49</v>
      </c>
      <c r="C14" s="48" t="s">
        <v>65</v>
      </c>
      <c r="D14" s="76" t="s">
        <v>64</v>
      </c>
      <c r="E14" s="48" t="s">
        <v>41</v>
      </c>
      <c r="F14" s="76" t="s">
        <v>42</v>
      </c>
      <c r="G14" s="75">
        <v>310</v>
      </c>
      <c r="H14" s="69">
        <v>11383.2</v>
      </c>
      <c r="I14" s="69">
        <v>1167.4</v>
      </c>
      <c r="J14" s="69">
        <v>1767.3</v>
      </c>
      <c r="K14" s="69">
        <v>2926.6</v>
      </c>
      <c r="L14" s="68">
        <f>SUM(H14:K14)</f>
        <v>17244.5</v>
      </c>
      <c r="M14" s="109"/>
      <c r="N14" s="77">
        <v>1167400</v>
      </c>
      <c r="O14" s="77">
        <v>1100000</v>
      </c>
      <c r="T14" s="27"/>
    </row>
    <row r="15" spans="1:20" ht="22.5" customHeight="1">
      <c r="A15" s="87" t="s">
        <v>62</v>
      </c>
      <c r="B15" s="88"/>
      <c r="C15" s="48"/>
      <c r="D15" s="64"/>
      <c r="E15" s="48"/>
      <c r="F15" s="64"/>
      <c r="G15" s="63"/>
      <c r="H15" s="69">
        <f>H12+H13+H14</f>
        <v>15704.4</v>
      </c>
      <c r="I15" s="69">
        <f>I12+I13+I14</f>
        <v>3928.3</v>
      </c>
      <c r="J15" s="69">
        <f>J12+J13+J14</f>
        <v>3928.3</v>
      </c>
      <c r="K15" s="69">
        <f>K12+K13+K14</f>
        <v>6547.1</v>
      </c>
      <c r="L15" s="68">
        <f>SUM(H15:K15)</f>
        <v>30108.1</v>
      </c>
      <c r="M15" s="65"/>
      <c r="T15" s="27"/>
    </row>
    <row r="16" spans="1:15" ht="24" customHeight="1">
      <c r="A16" s="90" t="s">
        <v>17</v>
      </c>
      <c r="B16" s="90"/>
      <c r="C16" s="45"/>
      <c r="D16" s="9"/>
      <c r="E16" s="9"/>
      <c r="F16" s="9"/>
      <c r="G16" s="9"/>
      <c r="H16" s="62">
        <f>H15+H10</f>
        <v>18383.3</v>
      </c>
      <c r="I16" s="62">
        <f>I15+I10</f>
        <v>6683.2</v>
      </c>
      <c r="J16" s="62">
        <f>J15+J10</f>
        <v>6607.1</v>
      </c>
      <c r="K16" s="62">
        <f>K15+K10</f>
        <v>9225.9</v>
      </c>
      <c r="L16" s="68">
        <f>SUM(H16:K16)</f>
        <v>40899.5</v>
      </c>
      <c r="M16" s="46"/>
      <c r="N16" s="77">
        <f>N10+N13+N14</f>
        <v>6683200</v>
      </c>
      <c r="O16" s="77">
        <f>O10+O13+O14</f>
        <v>2600216.39</v>
      </c>
    </row>
    <row r="17" spans="1:15" s="15" customFormat="1" ht="15.75">
      <c r="A17" s="91"/>
      <c r="B17" s="91"/>
      <c r="C17" s="14"/>
      <c r="D17" s="14"/>
      <c r="E17" s="14"/>
      <c r="F17" s="14"/>
      <c r="G17" s="14"/>
      <c r="H17" s="25"/>
      <c r="I17" s="25"/>
      <c r="J17" s="25"/>
      <c r="K17" s="25"/>
      <c r="N17" s="110">
        <f>N16-N14</f>
        <v>5515800</v>
      </c>
      <c r="O17" s="110">
        <f>O16-O14</f>
        <v>1500216.39</v>
      </c>
    </row>
    <row r="18" spans="1:12" s="3" customFormat="1" ht="17.25" customHeight="1">
      <c r="A18" s="104"/>
      <c r="B18" s="104"/>
      <c r="C18" s="13"/>
      <c r="D18" s="13"/>
      <c r="E18" s="13"/>
      <c r="F18" s="13"/>
      <c r="G18" s="13"/>
      <c r="H18" s="30"/>
      <c r="I18" s="30"/>
      <c r="J18" s="30"/>
      <c r="K18" s="30"/>
      <c r="L18" s="30"/>
    </row>
    <row r="19" spans="1:13" ht="27" customHeight="1">
      <c r="A19" s="89" t="s">
        <v>25</v>
      </c>
      <c r="B19" s="89"/>
      <c r="C19" s="89"/>
      <c r="D19" s="26"/>
      <c r="E19" s="26"/>
      <c r="F19" s="26"/>
      <c r="G19" s="66"/>
      <c r="I19" s="72"/>
      <c r="J19" s="72"/>
      <c r="K19" s="72"/>
      <c r="L19" s="29"/>
      <c r="M19" s="28" t="s">
        <v>26</v>
      </c>
    </row>
    <row r="20" spans="1:13" ht="27" customHeight="1">
      <c r="A20" s="28"/>
      <c r="B20" s="28"/>
      <c r="C20" s="28"/>
      <c r="D20" s="28"/>
      <c r="E20" s="28"/>
      <c r="F20" s="28"/>
      <c r="G20" s="28"/>
      <c r="H20" s="29"/>
      <c r="I20" s="29"/>
      <c r="J20" s="29"/>
      <c r="K20" s="29"/>
      <c r="L20" s="29"/>
      <c r="M20" s="28"/>
    </row>
    <row r="21" spans="1:7" ht="15.75">
      <c r="A21" s="11"/>
      <c r="B21" s="10"/>
      <c r="C21" s="12"/>
      <c r="D21" s="12"/>
      <c r="E21" s="12"/>
      <c r="F21" s="12"/>
      <c r="G21" s="12"/>
    </row>
    <row r="22" spans="1:7" ht="15.75">
      <c r="A22" s="11"/>
      <c r="B22" s="10"/>
      <c r="C22" s="12"/>
      <c r="D22" s="12"/>
      <c r="E22" s="12"/>
      <c r="F22" s="12"/>
      <c r="G22" s="12"/>
    </row>
    <row r="23" spans="1:10" ht="15.75">
      <c r="A23" s="11"/>
      <c r="B23" s="10"/>
      <c r="C23" s="12"/>
      <c r="D23" s="12"/>
      <c r="E23" s="12"/>
      <c r="F23" s="12"/>
      <c r="G23" s="12"/>
      <c r="I23" s="60"/>
      <c r="J23" s="60"/>
    </row>
    <row r="24" spans="1:7" ht="15.75">
      <c r="A24" s="11"/>
      <c r="B24" s="10"/>
      <c r="C24" s="12"/>
      <c r="D24" s="12"/>
      <c r="E24" s="12"/>
      <c r="F24" s="12"/>
      <c r="G24" s="12"/>
    </row>
    <row r="25" spans="1:7" ht="15.75">
      <c r="A25" s="11"/>
      <c r="B25" s="10"/>
      <c r="C25" s="12"/>
      <c r="D25" s="12"/>
      <c r="E25" s="12"/>
      <c r="F25" s="12"/>
      <c r="G25" s="12"/>
    </row>
    <row r="26" spans="1:7" ht="15.75">
      <c r="A26" s="11"/>
      <c r="B26" s="10"/>
      <c r="C26" s="12"/>
      <c r="D26" s="12"/>
      <c r="E26" s="12"/>
      <c r="F26" s="12"/>
      <c r="G26" s="12"/>
    </row>
    <row r="27" spans="1:7" ht="15.75">
      <c r="A27" s="11"/>
      <c r="B27" s="10"/>
      <c r="C27" s="12"/>
      <c r="D27" s="12"/>
      <c r="E27" s="12"/>
      <c r="F27" s="12"/>
      <c r="G27" s="12"/>
    </row>
    <row r="28" spans="1:7" ht="15.75">
      <c r="A28" s="11"/>
      <c r="B28" s="10"/>
      <c r="C28" s="12"/>
      <c r="D28" s="12"/>
      <c r="E28" s="12"/>
      <c r="F28" s="12"/>
      <c r="G28" s="12"/>
    </row>
    <row r="29" spans="1:7" ht="15.75">
      <c r="A29" s="11"/>
      <c r="B29" s="10"/>
      <c r="C29" s="12"/>
      <c r="D29" s="12"/>
      <c r="E29" s="12"/>
      <c r="F29" s="12"/>
      <c r="G29" s="12"/>
    </row>
    <row r="30" spans="1:7" ht="15.75">
      <c r="A30" s="11"/>
      <c r="B30" s="10"/>
      <c r="C30" s="12"/>
      <c r="D30" s="12"/>
      <c r="E30" s="12"/>
      <c r="F30" s="12"/>
      <c r="G30" s="12"/>
    </row>
    <row r="31" spans="1:7" ht="15.75">
      <c r="A31" s="11"/>
      <c r="B31" s="10"/>
      <c r="C31" s="12"/>
      <c r="D31" s="12"/>
      <c r="E31" s="12"/>
      <c r="F31" s="12"/>
      <c r="G31" s="12"/>
    </row>
    <row r="32" spans="1:7" ht="15.75">
      <c r="A32" s="11"/>
      <c r="B32" s="10"/>
      <c r="C32" s="12"/>
      <c r="D32" s="12"/>
      <c r="E32" s="12"/>
      <c r="F32" s="12"/>
      <c r="G32" s="12"/>
    </row>
    <row r="33" spans="1:7" ht="15.75">
      <c r="A33" s="11"/>
      <c r="B33" s="10"/>
      <c r="C33" s="12"/>
      <c r="D33" s="12"/>
      <c r="E33" s="12"/>
      <c r="F33" s="12"/>
      <c r="G33" s="12"/>
    </row>
    <row r="34" spans="1:7" ht="15.75">
      <c r="A34" s="11"/>
      <c r="B34" s="10"/>
      <c r="C34" s="12"/>
      <c r="D34" s="12"/>
      <c r="E34" s="12"/>
      <c r="F34" s="12"/>
      <c r="G34" s="12"/>
    </row>
    <row r="35" spans="1:7" ht="15.75">
      <c r="A35" s="11"/>
      <c r="B35" s="10"/>
      <c r="C35" s="12"/>
      <c r="D35" s="12"/>
      <c r="E35" s="12"/>
      <c r="F35" s="12"/>
      <c r="G35" s="12"/>
    </row>
    <row r="36" spans="1:7" ht="15.75">
      <c r="A36" s="11"/>
      <c r="B36" s="10"/>
      <c r="C36" s="12"/>
      <c r="D36" s="12"/>
      <c r="E36" s="12"/>
      <c r="F36" s="12"/>
      <c r="G36" s="12"/>
    </row>
    <row r="37" spans="1:7" ht="15.75">
      <c r="A37" s="11"/>
      <c r="B37" s="10"/>
      <c r="C37" s="12"/>
      <c r="D37" s="12"/>
      <c r="E37" s="12"/>
      <c r="F37" s="12"/>
      <c r="G37" s="12"/>
    </row>
    <row r="38" spans="1:7" ht="15.75">
      <c r="A38" s="11"/>
      <c r="B38" s="10"/>
      <c r="C38" s="12"/>
      <c r="D38" s="12"/>
      <c r="E38" s="12"/>
      <c r="F38" s="12"/>
      <c r="G38" s="12"/>
    </row>
    <row r="39" spans="1:7" ht="15.75">
      <c r="A39" s="11"/>
      <c r="B39" s="10"/>
      <c r="C39" s="12"/>
      <c r="D39" s="12"/>
      <c r="E39" s="12"/>
      <c r="F39" s="12"/>
      <c r="G39" s="12"/>
    </row>
    <row r="40" spans="1:7" ht="15.75">
      <c r="A40" s="11"/>
      <c r="B40" s="10"/>
      <c r="C40" s="12"/>
      <c r="D40" s="12"/>
      <c r="E40" s="12"/>
      <c r="F40" s="12"/>
      <c r="G40" s="12"/>
    </row>
    <row r="41" spans="1:7" ht="15.75">
      <c r="A41" s="11"/>
      <c r="B41" s="10"/>
      <c r="C41" s="12"/>
      <c r="D41" s="12"/>
      <c r="E41" s="12"/>
      <c r="F41" s="12"/>
      <c r="G41" s="12"/>
    </row>
    <row r="42" spans="1:7" ht="15.75">
      <c r="A42" s="11"/>
      <c r="B42" s="10"/>
      <c r="C42" s="12"/>
      <c r="D42" s="12"/>
      <c r="E42" s="12"/>
      <c r="F42" s="12"/>
      <c r="G42" s="12"/>
    </row>
    <row r="43" spans="1:7" ht="15.75">
      <c r="A43" s="11"/>
      <c r="B43" s="10"/>
      <c r="C43" s="12"/>
      <c r="D43" s="12"/>
      <c r="E43" s="12"/>
      <c r="F43" s="12"/>
      <c r="G43" s="12"/>
    </row>
    <row r="44" spans="1:7" ht="15.75">
      <c r="A44" s="11"/>
      <c r="B44" s="10"/>
      <c r="C44" s="12"/>
      <c r="D44" s="12"/>
      <c r="E44" s="12"/>
      <c r="F44" s="12"/>
      <c r="G44" s="12"/>
    </row>
    <row r="45" spans="1:7" ht="15.75">
      <c r="A45" s="11"/>
      <c r="B45" s="10"/>
      <c r="C45" s="12"/>
      <c r="D45" s="12"/>
      <c r="E45" s="12"/>
      <c r="F45" s="12"/>
      <c r="G45" s="12"/>
    </row>
    <row r="46" spans="1:7" ht="15.75">
      <c r="A46" s="11"/>
      <c r="B46" s="10"/>
      <c r="C46" s="12"/>
      <c r="D46" s="12"/>
      <c r="E46" s="12"/>
      <c r="F46" s="12"/>
      <c r="G46" s="12"/>
    </row>
    <row r="47" spans="1:7" ht="15.75">
      <c r="A47" s="11"/>
      <c r="B47" s="10"/>
      <c r="C47" s="12"/>
      <c r="D47" s="12"/>
      <c r="E47" s="12"/>
      <c r="F47" s="12"/>
      <c r="G47" s="12"/>
    </row>
    <row r="48" spans="1:7" ht="15.75">
      <c r="A48" s="11"/>
      <c r="B48" s="10"/>
      <c r="C48" s="12"/>
      <c r="D48" s="12"/>
      <c r="E48" s="12"/>
      <c r="F48" s="12"/>
      <c r="G48" s="12"/>
    </row>
    <row r="49" spans="1:7" ht="15.75">
      <c r="A49" s="11"/>
      <c r="B49" s="10"/>
      <c r="C49" s="12"/>
      <c r="D49" s="12"/>
      <c r="E49" s="12"/>
      <c r="F49" s="12"/>
      <c r="G49" s="12"/>
    </row>
    <row r="50" spans="1:7" ht="15.75">
      <c r="A50" s="11"/>
      <c r="B50" s="10"/>
      <c r="C50" s="12"/>
      <c r="D50" s="12"/>
      <c r="E50" s="12"/>
      <c r="F50" s="12"/>
      <c r="G50" s="12"/>
    </row>
    <row r="51" spans="1:7" ht="15.75">
      <c r="A51" s="11"/>
      <c r="B51" s="10"/>
      <c r="C51" s="12"/>
      <c r="D51" s="12"/>
      <c r="E51" s="12"/>
      <c r="F51" s="12"/>
      <c r="G51" s="12"/>
    </row>
    <row r="52" spans="1:7" ht="15.75">
      <c r="A52" s="11"/>
      <c r="B52" s="10"/>
      <c r="C52" s="12"/>
      <c r="D52" s="12"/>
      <c r="E52" s="12"/>
      <c r="F52" s="12"/>
      <c r="G52" s="12"/>
    </row>
    <row r="53" spans="1:7" ht="15.75">
      <c r="A53" s="11"/>
      <c r="B53" s="10"/>
      <c r="C53" s="12"/>
      <c r="D53" s="12"/>
      <c r="E53" s="12"/>
      <c r="F53" s="12"/>
      <c r="G53" s="12"/>
    </row>
    <row r="54" spans="1:7" ht="15.75">
      <c r="A54" s="11"/>
      <c r="B54" s="10"/>
      <c r="C54" s="12"/>
      <c r="D54" s="12"/>
      <c r="E54" s="12"/>
      <c r="F54" s="12"/>
      <c r="G54" s="12"/>
    </row>
    <row r="55" spans="1:7" ht="15.75">
      <c r="A55" s="11"/>
      <c r="B55" s="10"/>
      <c r="C55" s="12"/>
      <c r="D55" s="12"/>
      <c r="E55" s="12"/>
      <c r="F55" s="12"/>
      <c r="G55" s="12"/>
    </row>
    <row r="56" spans="1:7" ht="15.75">
      <c r="A56" s="11"/>
      <c r="B56" s="10"/>
      <c r="C56" s="12"/>
      <c r="D56" s="12"/>
      <c r="E56" s="12"/>
      <c r="F56" s="12"/>
      <c r="G56" s="12"/>
    </row>
    <row r="57" spans="1:7" ht="15.75">
      <c r="A57" s="11"/>
      <c r="B57" s="10"/>
      <c r="C57" s="12"/>
      <c r="D57" s="12"/>
      <c r="E57" s="12"/>
      <c r="F57" s="12"/>
      <c r="G57" s="12"/>
    </row>
  </sheetData>
  <sheetProtection/>
  <autoFilter ref="A4:P16"/>
  <mergeCells count="26">
    <mergeCell ref="A5:M5"/>
    <mergeCell ref="A6:M6"/>
    <mergeCell ref="A18:B18"/>
    <mergeCell ref="A7:A9"/>
    <mergeCell ref="B7:B9"/>
    <mergeCell ref="C7:C9"/>
    <mergeCell ref="M12:M14"/>
    <mergeCell ref="A15:B15"/>
    <mergeCell ref="D7:D9"/>
    <mergeCell ref="E7:E9"/>
    <mergeCell ref="L1:M1"/>
    <mergeCell ref="A2:M2"/>
    <mergeCell ref="A3:A4"/>
    <mergeCell ref="B3:B4"/>
    <mergeCell ref="C3:C4"/>
    <mergeCell ref="D3:G3"/>
    <mergeCell ref="H3:L3"/>
    <mergeCell ref="M3:M4"/>
    <mergeCell ref="H1:I1"/>
    <mergeCell ref="F7:F9"/>
    <mergeCell ref="M7:M9"/>
    <mergeCell ref="A10:B10"/>
    <mergeCell ref="A19:C19"/>
    <mergeCell ref="A16:B16"/>
    <mergeCell ref="A17:B17"/>
    <mergeCell ref="A11:M11"/>
  </mergeCells>
  <printOptions/>
  <pageMargins left="0.31496062992125984" right="0" top="0" bottom="0" header="0.31496062992125984" footer="0.31496062992125984"/>
  <pageSetup fitToHeight="26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Азанов В.В.</cp:lastModifiedBy>
  <cp:lastPrinted>2013-12-05T06:19:32Z</cp:lastPrinted>
  <dcterms:created xsi:type="dcterms:W3CDTF">2005-05-23T09:57:53Z</dcterms:created>
  <dcterms:modified xsi:type="dcterms:W3CDTF">2015-10-06T05:13:29Z</dcterms:modified>
  <cp:category/>
  <cp:version/>
  <cp:contentType/>
  <cp:contentStatus/>
</cp:coreProperties>
</file>